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F5BD3407-AC2F-4212-8ACC-FCB47BB7C10F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<sst xmlns="http://schemas.openxmlformats.org/spreadsheetml/2006/main" count="44" uniqueCount="36">
  <si>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</si>
  <si>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</si>
  <si>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</si>
  <si>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</si>
  <si>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</si>
  <si>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</si>
  <si>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</si>
  <si>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</si>
  <si>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</si>
  <si>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</si>
  <si>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</si>
  <si>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</si>
  <si>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</si>
  <si>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</si>
  <si>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</si>
  <si>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</si>
  <si>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</si>
  <si>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</si>
  <si>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</si>
  <si>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</si>
  <si>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</si>
  <si>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</si>
  <si>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</si>
  <si>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</si>
  <si>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</si>
  <si>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</si>
  <si>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</si>
  <si>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</si>
  <si>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</si>
  <si>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</si>
  <si>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</si>
  <si>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</si>
  <si>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</si>
  <si>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</si>
  <si>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</si>
  <si>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SAN FELIPE
FLUJO DE FONDOS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</si>
</sst>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5</xdr:col>
      <xdr:colOff>169290</xdr:colOff>
      <xdr:row>44</xdr:row>
      <xdr:rowOff>63500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8184BF-0E21-47C1-9151-B6DDCE65365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712"/>
        <a:stretch/>
      </xdr:blipFill>
      <xdr:spPr>
        <a:xfrm>
          <a:off x="0" y="6651625"/>
          <a:ext cx="7662290" cy="3492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showGridLines="0" tabSelected="1" view="pageBreakPreview" zoomScale="110" zoomScaleNormal="100" zoomScaleSheetLayoutView="110" workbookViewId="0">
      <selection activeCell="B7" sqref="B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35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409525339.17999995</v>
      </c>
      <c r="D3" s="3">
        <f t="shared" ref="D3:E3" si="0">SUM(D4:D13)</f>
        <v>310662073.63999999</v>
      </c>
      <c r="E3" s="4">
        <f t="shared" si="0"/>
        <v>310662073.63999999</v>
      </c>
    </row>
    <row r="4" spans="1:5" x14ac:dyDescent="0.2">
      <c r="A4" s="5"/>
      <c r="B4" s="14" t="s">
        <v>1</v>
      </c>
      <c r="C4" s="6">
        <v>19587424.489999998</v>
      </c>
      <c r="D4" s="6">
        <v>20414110.140000001</v>
      </c>
      <c r="E4" s="7">
        <v>20414110.140000001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4384837.59</v>
      </c>
      <c r="D7" s="6">
        <v>3289797.16</v>
      </c>
      <c r="E7" s="7">
        <v>3289797.16</v>
      </c>
    </row>
    <row r="8" spans="1:5" x14ac:dyDescent="0.2">
      <c r="A8" s="5"/>
      <c r="B8" s="14" t="s">
        <v>5</v>
      </c>
      <c r="C8" s="6">
        <v>5750600</v>
      </c>
      <c r="D8" s="6">
        <v>1977225.74</v>
      </c>
      <c r="E8" s="7">
        <v>1977225.74</v>
      </c>
    </row>
    <row r="9" spans="1:5" x14ac:dyDescent="0.2">
      <c r="A9" s="5"/>
      <c r="B9" s="14" t="s">
        <v>6</v>
      </c>
      <c r="C9" s="6">
        <v>1927280.89</v>
      </c>
      <c r="D9" s="6">
        <v>1205203.1399999999</v>
      </c>
      <c r="E9" s="7">
        <v>1205203.1399999999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327875196.20999998</v>
      </c>
      <c r="D11" s="6">
        <v>198771275.34999999</v>
      </c>
      <c r="E11" s="7">
        <v>198771275.34999999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50000000</v>
      </c>
      <c r="D13" s="6">
        <v>85004462.109999999</v>
      </c>
      <c r="E13" s="7">
        <v>85004462.109999999</v>
      </c>
    </row>
    <row r="14" spans="1:5" x14ac:dyDescent="0.2">
      <c r="A14" s="18" t="s">
        <v>11</v>
      </c>
      <c r="B14" s="2"/>
      <c r="C14" s="9">
        <f>SUM(C15:C23)</f>
        <v>409525339.18000001</v>
      </c>
      <c r="D14" s="9">
        <f t="shared" ref="D14:E14" si="1">SUM(D15:D23)</f>
        <v>211228013.38999999</v>
      </c>
      <c r="E14" s="10">
        <f t="shared" si="1"/>
        <v>210158715.54999998</v>
      </c>
    </row>
    <row r="15" spans="1:5" x14ac:dyDescent="0.2">
      <c r="A15" s="5"/>
      <c r="B15" s="14" t="s">
        <v>12</v>
      </c>
      <c r="C15" s="6">
        <v>122746109</v>
      </c>
      <c r="D15" s="6">
        <v>51449259</v>
      </c>
      <c r="E15" s="7">
        <v>51449259</v>
      </c>
    </row>
    <row r="16" spans="1:5" x14ac:dyDescent="0.2">
      <c r="A16" s="5"/>
      <c r="B16" s="14" t="s">
        <v>13</v>
      </c>
      <c r="C16" s="6">
        <v>27223137.699999999</v>
      </c>
      <c r="D16" s="6">
        <v>13301694.91</v>
      </c>
      <c r="E16" s="7">
        <v>12880558.039999999</v>
      </c>
    </row>
    <row r="17" spans="1:5" x14ac:dyDescent="0.2">
      <c r="A17" s="5"/>
      <c r="B17" s="14" t="s">
        <v>14</v>
      </c>
      <c r="C17" s="6">
        <v>47320730.939999998</v>
      </c>
      <c r="D17" s="6">
        <v>13340895.25</v>
      </c>
      <c r="E17" s="7">
        <v>12931735.25</v>
      </c>
    </row>
    <row r="18" spans="1:5" x14ac:dyDescent="0.2">
      <c r="A18" s="5"/>
      <c r="B18" s="14" t="s">
        <v>9</v>
      </c>
      <c r="C18" s="6">
        <v>69773669.739999995</v>
      </c>
      <c r="D18" s="6">
        <v>29390268.539999999</v>
      </c>
      <c r="E18" s="7">
        <v>29175987.010000002</v>
      </c>
    </row>
    <row r="19" spans="1:5" x14ac:dyDescent="0.2">
      <c r="A19" s="5"/>
      <c r="B19" s="14" t="s">
        <v>15</v>
      </c>
      <c r="C19" s="6">
        <v>7127130.4100000001</v>
      </c>
      <c r="D19" s="6">
        <v>607793.94999999995</v>
      </c>
      <c r="E19" s="7">
        <v>607793.94999999995</v>
      </c>
    </row>
    <row r="20" spans="1:5" x14ac:dyDescent="0.2">
      <c r="A20" s="5"/>
      <c r="B20" s="14" t="s">
        <v>16</v>
      </c>
      <c r="C20" s="6">
        <v>131150000</v>
      </c>
      <c r="D20" s="6">
        <v>102812231.95999999</v>
      </c>
      <c r="E20" s="7">
        <v>102787512.52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4184561.39</v>
      </c>
      <c r="D22" s="6">
        <v>325869.78000000003</v>
      </c>
      <c r="E22" s="7">
        <v>325869.78000000003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34</v>
      </c>
      <c r="C24" s="12">
        <f>C3-C14</f>
        <v>0</v>
      </c>
      <c r="D24" s="12">
        <f>D3-D14</f>
        <v>99434060.25</v>
      </c>
      <c r="E24" s="13">
        <f>E3-E14</f>
        <v>100503358.09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24</v>
      </c>
      <c r="B28" s="17"/>
      <c r="C28" s="20">
        <f>SUM(C29:C35)</f>
        <v>0</v>
      </c>
      <c r="D28" s="20">
        <f>SUM(D29:D35)</f>
        <v>53831062.849999994</v>
      </c>
      <c r="E28" s="21">
        <f>SUM(E29:E35)</f>
        <v>54443048.369999997</v>
      </c>
    </row>
    <row r="29" spans="1:5" x14ac:dyDescent="0.2">
      <c r="A29" s="5"/>
      <c r="B29" s="14" t="s">
        <v>25</v>
      </c>
      <c r="C29" s="22">
        <v>0</v>
      </c>
      <c r="D29" s="22">
        <v>22299952.57</v>
      </c>
      <c r="E29" s="23">
        <v>22712686.73</v>
      </c>
    </row>
    <row r="30" spans="1:5" x14ac:dyDescent="0.2">
      <c r="A30" s="5"/>
      <c r="B30" s="14" t="s">
        <v>26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27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28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29</v>
      </c>
      <c r="C33" s="22">
        <v>0</v>
      </c>
      <c r="D33" s="22">
        <v>31398438.390000001</v>
      </c>
      <c r="E33" s="23">
        <v>31594661.75</v>
      </c>
    </row>
    <row r="34" spans="1:5" x14ac:dyDescent="0.2">
      <c r="A34" s="5"/>
      <c r="B34" s="14" t="s">
        <v>30</v>
      </c>
      <c r="C34" s="22">
        <v>0</v>
      </c>
      <c r="D34" s="22">
        <v>124899.73</v>
      </c>
      <c r="E34" s="23">
        <v>127927.73</v>
      </c>
    </row>
    <row r="35" spans="1:5" x14ac:dyDescent="0.2">
      <c r="A35" s="5"/>
      <c r="B35" s="14" t="s">
        <v>31</v>
      </c>
      <c r="C35" s="22">
        <v>0</v>
      </c>
      <c r="D35" s="22">
        <v>7772.16</v>
      </c>
      <c r="E35" s="23">
        <v>7772.16</v>
      </c>
    </row>
    <row r="36" spans="1:5" x14ac:dyDescent="0.2">
      <c r="A36" s="2" t="s">
        <v>33</v>
      </c>
      <c r="B36" s="14"/>
      <c r="C36" s="24">
        <f>SUM(C37:C39)</f>
        <v>0</v>
      </c>
      <c r="D36" s="24">
        <f>SUM(D37:D39)</f>
        <v>45602997.399999999</v>
      </c>
      <c r="E36" s="25">
        <f>SUM(E37:E39)</f>
        <v>46060309.719999999</v>
      </c>
    </row>
    <row r="37" spans="1:5" x14ac:dyDescent="0.2">
      <c r="A37" s="5"/>
      <c r="B37" s="14" t="s">
        <v>29</v>
      </c>
      <c r="C37" s="22">
        <v>0</v>
      </c>
      <c r="D37" s="22">
        <v>42386531.869999997</v>
      </c>
      <c r="E37" s="23">
        <v>42843844.189999998</v>
      </c>
    </row>
    <row r="38" spans="1:5" x14ac:dyDescent="0.2">
      <c r="B38" s="1" t="s">
        <v>30</v>
      </c>
      <c r="C38" s="22">
        <v>0</v>
      </c>
      <c r="D38" s="22">
        <v>3216465.53</v>
      </c>
      <c r="E38" s="23">
        <v>3216465.53</v>
      </c>
    </row>
    <row r="39" spans="1:5" x14ac:dyDescent="0.2">
      <c r="B39" s="1" t="s">
        <v>32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34</v>
      </c>
      <c r="C40" s="12">
        <f>C28+C36</f>
        <v>0</v>
      </c>
      <c r="D40" s="12">
        <f>D28+D36</f>
        <v>99434060.25</v>
      </c>
      <c r="E40" s="13">
        <f>E28+E36</f>
        <v>100503358.09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2018-07-16T14:09:31Z</cp:lastPrinted>
  <dcterms:created xsi:type="dcterms:W3CDTF">2017-12-20T04:54:53Z</dcterms:created>
  <dcterms:modified xsi:type="dcterms:W3CDTF">2021-09-22T20:44:01Z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